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340" windowHeight="7380" tabRatio="599" activeTab="0"/>
  </bookViews>
  <sheets>
    <sheet name="全日制" sheetId="1" r:id="rId1"/>
  </sheets>
  <definedNames>
    <definedName name="_xlnm.Print_Area" localSheetId="0">'全日制'!$A$1:$N$64</definedName>
    <definedName name="_xlnm.Print_Titles" localSheetId="0">'全日制'!$1:$9</definedName>
  </definedNames>
  <calcPr fullCalcOnLoad="1"/>
</workbook>
</file>

<file path=xl/sharedStrings.xml><?xml version="1.0" encoding="utf-8"?>
<sst xmlns="http://schemas.openxmlformats.org/spreadsheetml/2006/main" count="79" uniqueCount="78">
  <si>
    <t>計</t>
  </si>
  <si>
    <t>男</t>
  </si>
  <si>
    <t>女</t>
  </si>
  <si>
    <t>学　校　名</t>
  </si>
  <si>
    <t>奈　　　良</t>
  </si>
  <si>
    <t>平　　　城</t>
  </si>
  <si>
    <t>高　　　円</t>
  </si>
  <si>
    <t>山　　　辺</t>
  </si>
  <si>
    <t>県　　立　　計</t>
  </si>
  <si>
    <t>高田商業</t>
  </si>
  <si>
    <t>市　　立　　計</t>
  </si>
  <si>
    <t>公　　立　　計</t>
  </si>
  <si>
    <t>奈良女子</t>
  </si>
  <si>
    <t>帝塚山</t>
  </si>
  <si>
    <t>関西中央</t>
  </si>
  <si>
    <t>橿原学院</t>
  </si>
  <si>
    <t>東大寺学園</t>
  </si>
  <si>
    <t>奈良学園</t>
  </si>
  <si>
    <t>育英西</t>
  </si>
  <si>
    <t>西大和学園</t>
  </si>
  <si>
    <t>天理</t>
  </si>
  <si>
    <t>私　　立　　計</t>
  </si>
  <si>
    <t>全　　県　　計</t>
  </si>
  <si>
    <t>天理教校学園</t>
  </si>
  <si>
    <t>智弁学園奈良カレッジ</t>
  </si>
  <si>
    <t>奈良育英</t>
  </si>
  <si>
    <t>奈良朱雀</t>
  </si>
  <si>
    <t>御所実業</t>
  </si>
  <si>
    <t>奈良文化</t>
  </si>
  <si>
    <t>奈良大学附属</t>
  </si>
  <si>
    <t>設置者</t>
  </si>
  <si>
    <t>本務教員数</t>
  </si>
  <si>
    <t>高　　　田</t>
  </si>
  <si>
    <t>郡　　　山</t>
  </si>
  <si>
    <t>添　　　上</t>
  </si>
  <si>
    <t>橿　　　原</t>
  </si>
  <si>
    <t>畝　　　傍</t>
  </si>
  <si>
    <t>奈良情報商業</t>
  </si>
  <si>
    <t>桜　　　井</t>
  </si>
  <si>
    <t>五　　　條</t>
  </si>
  <si>
    <t>青　　　翔</t>
  </si>
  <si>
    <t>生　　　駒</t>
  </si>
  <si>
    <t>香　　　芝</t>
  </si>
  <si>
    <t>榛生昇陽</t>
  </si>
  <si>
    <t>西和清陵</t>
  </si>
  <si>
    <t>法隆寺国際</t>
  </si>
  <si>
    <t>高取国際</t>
  </si>
  <si>
    <t>王寺工業</t>
  </si>
  <si>
    <t>大和広陵</t>
  </si>
  <si>
    <t>大　　　淀</t>
  </si>
  <si>
    <t>吉　　　野</t>
  </si>
  <si>
    <t>奈良学園登美ヶ丘</t>
  </si>
  <si>
    <t>登美ケ丘</t>
  </si>
  <si>
    <t>１学年</t>
  </si>
  <si>
    <t>２学年</t>
  </si>
  <si>
    <t>３学年</t>
  </si>
  <si>
    <t>合計</t>
  </si>
  <si>
    <t>専攻科</t>
  </si>
  <si>
    <t>男子</t>
  </si>
  <si>
    <t>女子</t>
  </si>
  <si>
    <t>再　　　掲</t>
  </si>
  <si>
    <t>生　　徒　　数　　（本　科）</t>
  </si>
  <si>
    <t>合　　　計</t>
  </si>
  <si>
    <t>本務職員数</t>
  </si>
  <si>
    <t>市立</t>
  </si>
  <si>
    <t>私　　　立</t>
  </si>
  <si>
    <t>県　　　立</t>
  </si>
  <si>
    <t>智辯学園</t>
  </si>
  <si>
    <t>一　　　条</t>
  </si>
  <si>
    <t>二 階 堂</t>
  </si>
  <si>
    <t>奈 良 北</t>
  </si>
  <si>
    <t>大 宇 陀</t>
  </si>
  <si>
    <t>磯 城 野</t>
  </si>
  <si>
    <t>十 津 川</t>
  </si>
  <si>
    <t>西 の 京</t>
  </si>
  <si>
    <t>令和元年５月１日現在</t>
  </si>
  <si>
    <t>学級数合計</t>
  </si>
  <si>
    <t>高等学校（全日制）＜確定値＞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</si>
</sst>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€-2]\ #,##0.00_);[Red]\([$€-2]\ #,##0.00\)"/>
  </numFmts>
  <fonts count="43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10" xfId="0" applyBorder="1" applyAlignment="1">
      <alignment horizontal="centerContinuous"/>
    </xf>
    <xf numFmtId="0" fontId="7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38" fontId="6" fillId="0" borderId="16" xfId="49" applyFont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38" fontId="6" fillId="0" borderId="16" xfId="49" applyFont="1" applyBorder="1" applyAlignment="1" applyProtection="1">
      <alignment horizontal="right" vertical="center"/>
      <protection locked="0"/>
    </xf>
    <xf numFmtId="38" fontId="6" fillId="0" borderId="17" xfId="49" applyFont="1" applyBorder="1" applyAlignment="1">
      <alignment horizontal="right" vertical="center"/>
    </xf>
    <xf numFmtId="38" fontId="6" fillId="0" borderId="18" xfId="49" applyFont="1" applyBorder="1" applyAlignment="1">
      <alignment horizontal="right" vertical="center"/>
    </xf>
    <xf numFmtId="38" fontId="6" fillId="0" borderId="16" xfId="49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6" fillId="0" borderId="17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9" xfId="49" applyFont="1" applyFill="1" applyBorder="1" applyAlignment="1">
      <alignment horizontal="right" vertical="center"/>
    </xf>
    <xf numFmtId="38" fontId="6" fillId="0" borderId="16" xfId="49" applyFont="1" applyFill="1" applyBorder="1" applyAlignment="1" applyProtection="1">
      <alignment horizontal="right" vertical="center"/>
      <protection locked="0"/>
    </xf>
    <xf numFmtId="38" fontId="6" fillId="0" borderId="20" xfId="49" applyFont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Continuous" vertical="center"/>
    </xf>
    <xf numFmtId="38" fontId="6" fillId="0" borderId="24" xfId="49" applyFont="1" applyFill="1" applyBorder="1" applyAlignment="1">
      <alignment horizontal="right" vertical="center"/>
    </xf>
    <xf numFmtId="38" fontId="6" fillId="0" borderId="25" xfId="49" applyFont="1" applyBorder="1" applyAlignment="1">
      <alignment horizontal="right" vertical="center"/>
    </xf>
    <xf numFmtId="38" fontId="6" fillId="0" borderId="26" xfId="49" applyFont="1" applyBorder="1" applyAlignment="1">
      <alignment horizontal="right" vertical="center"/>
    </xf>
    <xf numFmtId="38" fontId="6" fillId="0" borderId="24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29" xfId="49" applyFont="1" applyFill="1" applyBorder="1" applyAlignment="1" applyProtection="1">
      <alignment horizontal="right" vertical="center"/>
      <protection locked="0"/>
    </xf>
    <xf numFmtId="38" fontId="6" fillId="0" borderId="30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10" xfId="49" applyFont="1" applyFill="1" applyBorder="1" applyAlignment="1" applyProtection="1">
      <alignment horizontal="right" vertical="center"/>
      <protection locked="0"/>
    </xf>
    <xf numFmtId="38" fontId="6" fillId="0" borderId="28" xfId="49" applyFont="1" applyFill="1" applyBorder="1" applyAlignment="1" applyProtection="1">
      <alignment horizontal="right" vertical="center"/>
      <protection locked="0"/>
    </xf>
    <xf numFmtId="38" fontId="6" fillId="0" borderId="28" xfId="49" applyFont="1" applyFill="1" applyBorder="1" applyAlignment="1">
      <alignment horizontal="right" vertical="center"/>
    </xf>
    <xf numFmtId="38" fontId="6" fillId="0" borderId="22" xfId="49" applyFont="1" applyBorder="1" applyAlignment="1">
      <alignment horizontal="right" vertical="center"/>
    </xf>
    <xf numFmtId="38" fontId="6" fillId="0" borderId="28" xfId="49" applyFont="1" applyBorder="1" applyAlignment="1" applyProtection="1">
      <alignment horizontal="right" vertical="center"/>
      <protection locked="0"/>
    </xf>
    <xf numFmtId="38" fontId="6" fillId="0" borderId="31" xfId="49" applyFont="1" applyBorder="1" applyAlignment="1">
      <alignment horizontal="right" vertical="center"/>
    </xf>
    <xf numFmtId="38" fontId="6" fillId="0" borderId="32" xfId="49" applyFont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38" fontId="6" fillId="0" borderId="38" xfId="49" applyFont="1" applyFill="1" applyBorder="1" applyAlignment="1">
      <alignment horizontal="right" vertical="center"/>
    </xf>
    <xf numFmtId="38" fontId="6" fillId="0" borderId="39" xfId="49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/>
    </xf>
    <xf numFmtId="38" fontId="6" fillId="0" borderId="38" xfId="49" applyFont="1" applyBorder="1" applyAlignment="1">
      <alignment horizontal="right" vertical="center"/>
    </xf>
    <xf numFmtId="38" fontId="6" fillId="0" borderId="36" xfId="49" applyFont="1" applyBorder="1" applyAlignment="1">
      <alignment horizontal="right" vertical="center"/>
    </xf>
    <xf numFmtId="38" fontId="6" fillId="0" borderId="36" xfId="49" applyFont="1" applyBorder="1" applyAlignment="1">
      <alignment vertical="center"/>
    </xf>
    <xf numFmtId="38" fontId="6" fillId="33" borderId="41" xfId="49" applyFont="1" applyFill="1" applyBorder="1" applyAlignment="1" applyProtection="1">
      <alignment horizontal="right" vertical="center"/>
      <protection locked="0"/>
    </xf>
    <xf numFmtId="38" fontId="6" fillId="0" borderId="23" xfId="49" applyFont="1" applyFill="1" applyBorder="1" applyAlignment="1">
      <alignment horizontal="right" vertical="center"/>
    </xf>
    <xf numFmtId="38" fontId="6" fillId="0" borderId="40" xfId="49" applyFont="1" applyBorder="1" applyAlignment="1">
      <alignment/>
    </xf>
    <xf numFmtId="38" fontId="6" fillId="0" borderId="29" xfId="49" applyFont="1" applyBorder="1" applyAlignment="1" applyProtection="1">
      <alignment/>
      <protection locked="0"/>
    </xf>
    <xf numFmtId="38" fontId="6" fillId="0" borderId="29" xfId="49" applyFont="1" applyBorder="1" applyAlignment="1">
      <alignment/>
    </xf>
    <xf numFmtId="38" fontId="6" fillId="0" borderId="42" xfId="49" applyFont="1" applyBorder="1" applyAlignment="1">
      <alignment/>
    </xf>
    <xf numFmtId="38" fontId="6" fillId="0" borderId="34" xfId="49" applyFont="1" applyBorder="1" applyAlignment="1">
      <alignment/>
    </xf>
    <xf numFmtId="38" fontId="6" fillId="0" borderId="43" xfId="49" applyFont="1" applyBorder="1" applyAlignment="1">
      <alignment/>
    </xf>
    <xf numFmtId="38" fontId="6" fillId="0" borderId="40" xfId="49" applyFont="1" applyBorder="1" applyAlignment="1">
      <alignment vertical="center"/>
    </xf>
    <xf numFmtId="38" fontId="6" fillId="0" borderId="29" xfId="49" applyFont="1" applyBorder="1" applyAlignment="1" applyProtection="1">
      <alignment vertical="center"/>
      <protection locked="0"/>
    </xf>
    <xf numFmtId="38" fontId="6" fillId="0" borderId="29" xfId="49" applyFont="1" applyBorder="1" applyAlignment="1">
      <alignment vertical="center"/>
    </xf>
    <xf numFmtId="38" fontId="6" fillId="0" borderId="42" xfId="49" applyFont="1" applyBorder="1" applyAlignment="1">
      <alignment vertical="center"/>
    </xf>
    <xf numFmtId="38" fontId="6" fillId="0" borderId="34" xfId="49" applyFont="1" applyBorder="1" applyAlignment="1">
      <alignment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44" xfId="49" applyFont="1" applyFill="1" applyBorder="1" applyAlignment="1">
      <alignment horizontal="right" vertical="center"/>
    </xf>
    <xf numFmtId="38" fontId="6" fillId="0" borderId="16" xfId="49" applyFont="1" applyFill="1" applyBorder="1" applyAlignment="1" applyProtection="1" quotePrefix="1">
      <alignment horizontal="right" vertical="center"/>
      <protection locked="0"/>
    </xf>
    <xf numFmtId="38" fontId="6" fillId="0" borderId="17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38" fontId="6" fillId="0" borderId="0" xfId="49" applyFont="1" applyFill="1" applyBorder="1" applyAlignment="1" applyProtection="1">
      <alignment horizontal="right" vertical="center"/>
      <protection locked="0"/>
    </xf>
    <xf numFmtId="38" fontId="6" fillId="0" borderId="0" xfId="49" applyFont="1" applyBorder="1" applyAlignment="1">
      <alignment horizontal="right" vertic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Continuous" vertical="center"/>
    </xf>
    <xf numFmtId="0" fontId="5" fillId="0" borderId="43" xfId="0" applyFont="1" applyFill="1" applyBorder="1" applyAlignment="1">
      <alignment horizontal="center"/>
    </xf>
    <xf numFmtId="38" fontId="6" fillId="0" borderId="43" xfId="49" applyFont="1" applyBorder="1" applyAlignment="1">
      <alignment vertical="center"/>
    </xf>
    <xf numFmtId="0" fontId="5" fillId="0" borderId="20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38" fontId="6" fillId="0" borderId="39" xfId="49" applyFont="1" applyBorder="1" applyAlignment="1">
      <alignment horizontal="right" vertical="center"/>
    </xf>
    <xf numFmtId="0" fontId="6" fillId="0" borderId="43" xfId="0" applyFont="1" applyBorder="1" applyAlignment="1">
      <alignment vertical="distributed" textRotation="255"/>
    </xf>
    <xf numFmtId="0" fontId="6" fillId="0" borderId="18" xfId="0" applyFont="1" applyBorder="1" applyAlignment="1">
      <alignment vertical="distributed" textRotation="255"/>
    </xf>
    <xf numFmtId="0" fontId="6" fillId="0" borderId="32" xfId="0" applyFont="1" applyBorder="1" applyAlignment="1">
      <alignment vertical="distributed" textRotation="255"/>
    </xf>
    <xf numFmtId="0" fontId="6" fillId="0" borderId="43" xfId="0" applyFont="1" applyBorder="1" applyAlignment="1">
      <alignment horizontal="center" vertical="distributed" textRotation="255" indent="1"/>
    </xf>
    <xf numFmtId="0" fontId="6" fillId="0" borderId="18" xfId="0" applyFont="1" applyBorder="1" applyAlignment="1">
      <alignment horizontal="center" vertical="distributed" textRotation="255" indent="1"/>
    </xf>
    <xf numFmtId="0" fontId="6" fillId="0" borderId="32" xfId="0" applyFont="1" applyBorder="1" applyAlignment="1">
      <alignment horizontal="center" vertical="distributed" textRotation="255" indent="1"/>
    </xf>
    <xf numFmtId="0" fontId="0" fillId="0" borderId="43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distributed" textRotation="255" indent="1"/>
    </xf>
    <xf numFmtId="0" fontId="6" fillId="0" borderId="53" xfId="0" applyFont="1" applyBorder="1" applyAlignment="1">
      <alignment horizontal="center" vertical="distributed" textRotation="255" indent="1"/>
    </xf>
    <xf numFmtId="0" fontId="6" fillId="0" borderId="54" xfId="0" applyFont="1" applyBorder="1" applyAlignment="1">
      <alignment horizontal="center" vertical="distributed" textRotation="255" indent="1"/>
    </xf>
    <xf numFmtId="0" fontId="6" fillId="0" borderId="55" xfId="0" applyFont="1" applyBorder="1" applyAlignment="1">
      <alignment horizontal="distributed" vertical="distributed" indent="1"/>
    </xf>
    <xf numFmtId="0" fontId="6" fillId="0" borderId="56" xfId="0" applyFont="1" applyBorder="1" applyAlignment="1">
      <alignment horizontal="distributed" vertical="distributed" indent="1"/>
    </xf>
    <xf numFmtId="0" fontId="6" fillId="0" borderId="3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58" xfId="0" applyFont="1" applyBorder="1" applyAlignment="1">
      <alignment horizontal="center" vertical="distributed" textRotation="255" indent="1"/>
    </xf>
    <xf numFmtId="0" fontId="6" fillId="0" borderId="16" xfId="0" applyFont="1" applyBorder="1" applyAlignment="1">
      <alignment horizontal="center" vertical="distributed" textRotation="255" indent="1"/>
    </xf>
    <xf numFmtId="0" fontId="6" fillId="0" borderId="28" xfId="0" applyFont="1" applyBorder="1" applyAlignment="1">
      <alignment horizontal="center" vertical="distributed" textRotation="255" indent="1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43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32" xfId="0" applyFont="1" applyFill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distributed" textRotation="255" indent="1"/>
    </xf>
    <xf numFmtId="0" fontId="6" fillId="0" borderId="19" xfId="0" applyFont="1" applyBorder="1" applyAlignment="1">
      <alignment horizontal="center" vertical="distributed" textRotation="255" indent="1"/>
    </xf>
    <xf numFmtId="0" fontId="6" fillId="0" borderId="39" xfId="0" applyFont="1" applyBorder="1" applyAlignment="1">
      <alignment horizontal="center" vertical="distributed" textRotation="255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Zeros="0" tabSelected="1" view="pageBreakPreview" zoomScale="120" zoomScaleSheetLayoutView="12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" sqref="B2"/>
    </sheetView>
  </sheetViews>
  <sheetFormatPr defaultColWidth="9.00390625" defaultRowHeight="13.5"/>
  <cols>
    <col min="1" max="1" width="4.375" style="0" customWidth="1"/>
    <col min="2" max="2" width="12.125" style="0" customWidth="1"/>
    <col min="3" max="3" width="6.50390625" style="0" customWidth="1"/>
    <col min="4" max="7" width="6.25390625" style="0" customWidth="1"/>
    <col min="8" max="8" width="4.625" style="0" customWidth="1"/>
    <col min="9" max="10" width="5.75390625" style="0" customWidth="1"/>
    <col min="11" max="13" width="4.875" style="0" customWidth="1"/>
    <col min="14" max="14" width="5.375" style="0" customWidth="1"/>
  </cols>
  <sheetData>
    <row r="1" spans="1:10" ht="18.75">
      <c r="A1" s="1" t="s">
        <v>77</v>
      </c>
      <c r="I1" s="4"/>
      <c r="J1" t="s">
        <v>75</v>
      </c>
    </row>
    <row r="2" spans="4:14" ht="19.5" thickBot="1">
      <c r="D2" s="2"/>
      <c r="E2" s="2"/>
      <c r="F2" s="2"/>
      <c r="G2" s="2"/>
      <c r="H2" s="2"/>
      <c r="I2" s="4"/>
      <c r="J2" s="4"/>
      <c r="K2" s="3"/>
      <c r="L2" s="3"/>
      <c r="M2" s="3"/>
      <c r="N2" s="3"/>
    </row>
    <row r="3" spans="1:14" ht="13.5" customHeight="1">
      <c r="A3" s="85" t="s">
        <v>30</v>
      </c>
      <c r="B3" s="121" t="s">
        <v>3</v>
      </c>
      <c r="C3" s="88" t="s">
        <v>76</v>
      </c>
      <c r="D3" s="108" t="s">
        <v>61</v>
      </c>
      <c r="E3" s="109"/>
      <c r="F3" s="109"/>
      <c r="G3" s="109"/>
      <c r="H3" s="109"/>
      <c r="I3" s="109"/>
      <c r="J3" s="110"/>
      <c r="K3" s="108" t="s">
        <v>31</v>
      </c>
      <c r="L3" s="109"/>
      <c r="M3" s="110"/>
      <c r="N3" s="91" t="s">
        <v>63</v>
      </c>
    </row>
    <row r="4" spans="1:14" ht="13.5">
      <c r="A4" s="86"/>
      <c r="B4" s="122"/>
      <c r="C4" s="89"/>
      <c r="D4" s="100"/>
      <c r="E4" s="101"/>
      <c r="F4" s="101"/>
      <c r="G4" s="101"/>
      <c r="H4" s="101"/>
      <c r="I4" s="101"/>
      <c r="J4" s="102"/>
      <c r="K4" s="111"/>
      <c r="L4" s="112"/>
      <c r="M4" s="113"/>
      <c r="N4" s="92"/>
    </row>
    <row r="5" spans="1:14" ht="13.5" customHeight="1">
      <c r="A5" s="86"/>
      <c r="B5" s="122"/>
      <c r="C5" s="89"/>
      <c r="D5" s="103" t="s">
        <v>53</v>
      </c>
      <c r="E5" s="103" t="s">
        <v>54</v>
      </c>
      <c r="F5" s="103" t="s">
        <v>55</v>
      </c>
      <c r="G5" s="114" t="s">
        <v>56</v>
      </c>
      <c r="H5" s="114" t="s">
        <v>57</v>
      </c>
      <c r="I5" s="106" t="s">
        <v>60</v>
      </c>
      <c r="J5" s="107"/>
      <c r="K5" s="94" t="s">
        <v>62</v>
      </c>
      <c r="L5" s="95"/>
      <c r="M5" s="96"/>
      <c r="N5" s="92"/>
    </row>
    <row r="6" spans="1:14" ht="13.5" customHeight="1">
      <c r="A6" s="86"/>
      <c r="B6" s="122"/>
      <c r="C6" s="89"/>
      <c r="D6" s="104"/>
      <c r="E6" s="104"/>
      <c r="F6" s="104"/>
      <c r="G6" s="115"/>
      <c r="H6" s="115"/>
      <c r="I6" s="114" t="s">
        <v>58</v>
      </c>
      <c r="J6" s="124" t="s">
        <v>59</v>
      </c>
      <c r="K6" s="97"/>
      <c r="L6" s="98"/>
      <c r="M6" s="99"/>
      <c r="N6" s="92"/>
    </row>
    <row r="7" spans="1:14" ht="13.5">
      <c r="A7" s="86"/>
      <c r="B7" s="122"/>
      <c r="C7" s="89"/>
      <c r="D7" s="104"/>
      <c r="E7" s="104"/>
      <c r="F7" s="104"/>
      <c r="G7" s="115"/>
      <c r="H7" s="115"/>
      <c r="I7" s="115"/>
      <c r="J7" s="125"/>
      <c r="K7" s="97"/>
      <c r="L7" s="98"/>
      <c r="M7" s="99"/>
      <c r="N7" s="92"/>
    </row>
    <row r="8" spans="1:14" ht="13.5">
      <c r="A8" s="86"/>
      <c r="B8" s="122"/>
      <c r="C8" s="89"/>
      <c r="D8" s="104"/>
      <c r="E8" s="104"/>
      <c r="F8" s="104"/>
      <c r="G8" s="115"/>
      <c r="H8" s="115"/>
      <c r="I8" s="115"/>
      <c r="J8" s="125"/>
      <c r="K8" s="100"/>
      <c r="L8" s="101"/>
      <c r="M8" s="102"/>
      <c r="N8" s="93"/>
    </row>
    <row r="9" spans="1:14" ht="14.25" thickBot="1">
      <c r="A9" s="87"/>
      <c r="B9" s="123"/>
      <c r="C9" s="90"/>
      <c r="D9" s="105"/>
      <c r="E9" s="105"/>
      <c r="F9" s="105"/>
      <c r="G9" s="116"/>
      <c r="H9" s="116"/>
      <c r="I9" s="116"/>
      <c r="J9" s="126"/>
      <c r="K9" s="5" t="s">
        <v>1</v>
      </c>
      <c r="L9" s="6" t="s">
        <v>2</v>
      </c>
      <c r="M9" s="7" t="s">
        <v>0</v>
      </c>
      <c r="N9" s="8" t="s">
        <v>0</v>
      </c>
    </row>
    <row r="10" spans="1:14" ht="15.75" customHeight="1">
      <c r="A10" s="118" t="s">
        <v>66</v>
      </c>
      <c r="B10" s="51" t="s">
        <v>26</v>
      </c>
      <c r="C10" s="43">
        <v>24</v>
      </c>
      <c r="D10" s="73">
        <v>308</v>
      </c>
      <c r="E10" s="21">
        <v>302</v>
      </c>
      <c r="F10" s="73">
        <v>298</v>
      </c>
      <c r="G10" s="32">
        <f>SUM(D10:F10)</f>
        <v>908</v>
      </c>
      <c r="H10" s="33"/>
      <c r="I10" s="10">
        <v>521</v>
      </c>
      <c r="J10" s="34">
        <v>387</v>
      </c>
      <c r="K10" s="44">
        <v>57</v>
      </c>
      <c r="L10" s="45">
        <v>14</v>
      </c>
      <c r="M10" s="43">
        <f>SUM(K10:L10)</f>
        <v>71</v>
      </c>
      <c r="N10" s="43">
        <v>15</v>
      </c>
    </row>
    <row r="11" spans="1:14" ht="15.75" customHeight="1">
      <c r="A11" s="119"/>
      <c r="B11" s="9" t="s">
        <v>4</v>
      </c>
      <c r="C11" s="20">
        <v>28</v>
      </c>
      <c r="D11" s="73">
        <v>361</v>
      </c>
      <c r="E11" s="21">
        <v>360</v>
      </c>
      <c r="F11" s="73">
        <v>397</v>
      </c>
      <c r="G11" s="32">
        <f aca="true" t="shared" si="0" ref="G11:G24">SUM(D11:F11)</f>
        <v>1118</v>
      </c>
      <c r="H11" s="21"/>
      <c r="I11" s="10">
        <v>604</v>
      </c>
      <c r="J11" s="35">
        <v>514</v>
      </c>
      <c r="K11" s="46">
        <v>46</v>
      </c>
      <c r="L11" s="47">
        <v>27</v>
      </c>
      <c r="M11" s="20">
        <f aca="true" t="shared" si="1" ref="M11:M41">SUM(K11:L11)</f>
        <v>73</v>
      </c>
      <c r="N11" s="20">
        <v>10</v>
      </c>
    </row>
    <row r="12" spans="1:14" ht="15.75" customHeight="1">
      <c r="A12" s="119"/>
      <c r="B12" s="9" t="s">
        <v>74</v>
      </c>
      <c r="C12" s="20">
        <v>24</v>
      </c>
      <c r="D12" s="73">
        <v>320</v>
      </c>
      <c r="E12" s="21">
        <v>318</v>
      </c>
      <c r="F12" s="73">
        <v>312</v>
      </c>
      <c r="G12" s="32">
        <f t="shared" si="0"/>
        <v>950</v>
      </c>
      <c r="H12" s="21"/>
      <c r="I12" s="10">
        <v>446</v>
      </c>
      <c r="J12" s="35">
        <v>504</v>
      </c>
      <c r="K12" s="46">
        <v>30</v>
      </c>
      <c r="L12" s="47">
        <v>24</v>
      </c>
      <c r="M12" s="20">
        <f t="shared" si="1"/>
        <v>54</v>
      </c>
      <c r="N12" s="20">
        <v>6</v>
      </c>
    </row>
    <row r="13" spans="1:14" ht="15.75" customHeight="1">
      <c r="A13" s="119"/>
      <c r="B13" s="9" t="s">
        <v>5</v>
      </c>
      <c r="C13" s="20">
        <v>27</v>
      </c>
      <c r="D13" s="73">
        <v>362</v>
      </c>
      <c r="E13" s="21">
        <v>362</v>
      </c>
      <c r="F13" s="73">
        <v>357</v>
      </c>
      <c r="G13" s="32">
        <f t="shared" si="0"/>
        <v>1081</v>
      </c>
      <c r="H13" s="21"/>
      <c r="I13" s="10">
        <v>460</v>
      </c>
      <c r="J13" s="35">
        <v>621</v>
      </c>
      <c r="K13" s="46">
        <v>31</v>
      </c>
      <c r="L13" s="47">
        <v>33</v>
      </c>
      <c r="M13" s="20">
        <f t="shared" si="1"/>
        <v>64</v>
      </c>
      <c r="N13" s="20">
        <v>7</v>
      </c>
    </row>
    <row r="14" spans="1:14" ht="15.75" customHeight="1">
      <c r="A14" s="119"/>
      <c r="B14" s="9" t="s">
        <v>6</v>
      </c>
      <c r="C14" s="20">
        <v>18</v>
      </c>
      <c r="D14" s="73">
        <v>215</v>
      </c>
      <c r="E14" s="21">
        <v>220</v>
      </c>
      <c r="F14" s="73">
        <v>212</v>
      </c>
      <c r="G14" s="32">
        <f t="shared" si="0"/>
        <v>647</v>
      </c>
      <c r="H14" s="21"/>
      <c r="I14" s="10">
        <v>239</v>
      </c>
      <c r="J14" s="35">
        <v>408</v>
      </c>
      <c r="K14" s="46">
        <v>26</v>
      </c>
      <c r="L14" s="47">
        <v>20</v>
      </c>
      <c r="M14" s="20">
        <f t="shared" si="1"/>
        <v>46</v>
      </c>
      <c r="N14" s="20">
        <v>6</v>
      </c>
    </row>
    <row r="15" spans="1:14" ht="15.75" customHeight="1">
      <c r="A15" s="119"/>
      <c r="B15" s="9" t="s">
        <v>52</v>
      </c>
      <c r="C15" s="20">
        <v>18</v>
      </c>
      <c r="D15" s="55">
        <v>240</v>
      </c>
      <c r="E15" s="21">
        <v>240</v>
      </c>
      <c r="F15" s="73">
        <v>235</v>
      </c>
      <c r="G15" s="32">
        <f t="shared" si="0"/>
        <v>715</v>
      </c>
      <c r="H15" s="21"/>
      <c r="I15" s="10">
        <v>326</v>
      </c>
      <c r="J15" s="35">
        <v>389</v>
      </c>
      <c r="K15" s="46">
        <v>31</v>
      </c>
      <c r="L15" s="47">
        <v>16</v>
      </c>
      <c r="M15" s="20">
        <f t="shared" si="1"/>
        <v>47</v>
      </c>
      <c r="N15" s="20">
        <v>6</v>
      </c>
    </row>
    <row r="16" spans="1:14" ht="15.75" customHeight="1">
      <c r="A16" s="119"/>
      <c r="B16" s="9" t="s">
        <v>7</v>
      </c>
      <c r="C16" s="20">
        <v>9</v>
      </c>
      <c r="D16" s="73">
        <v>76</v>
      </c>
      <c r="E16" s="21">
        <v>67</v>
      </c>
      <c r="F16" s="73">
        <v>66</v>
      </c>
      <c r="G16" s="32">
        <f>SUM(D16:F16)</f>
        <v>209</v>
      </c>
      <c r="H16" s="21"/>
      <c r="I16" s="10">
        <v>153</v>
      </c>
      <c r="J16" s="35">
        <v>56</v>
      </c>
      <c r="K16" s="46">
        <v>22</v>
      </c>
      <c r="L16" s="47">
        <v>8</v>
      </c>
      <c r="M16" s="20">
        <f t="shared" si="1"/>
        <v>30</v>
      </c>
      <c r="N16" s="20">
        <v>8</v>
      </c>
    </row>
    <row r="17" spans="1:14" ht="15.75" customHeight="1">
      <c r="A17" s="119"/>
      <c r="B17" s="9" t="s">
        <v>32</v>
      </c>
      <c r="C17" s="20">
        <v>27</v>
      </c>
      <c r="D17" s="73">
        <v>360</v>
      </c>
      <c r="E17" s="21">
        <v>360</v>
      </c>
      <c r="F17" s="73">
        <v>358</v>
      </c>
      <c r="G17" s="32">
        <f t="shared" si="0"/>
        <v>1078</v>
      </c>
      <c r="H17" s="21"/>
      <c r="I17" s="10">
        <v>513</v>
      </c>
      <c r="J17" s="35">
        <v>565</v>
      </c>
      <c r="K17" s="46">
        <v>35</v>
      </c>
      <c r="L17" s="47">
        <v>27</v>
      </c>
      <c r="M17" s="20">
        <f t="shared" si="1"/>
        <v>62</v>
      </c>
      <c r="N17" s="20">
        <v>6</v>
      </c>
    </row>
    <row r="18" spans="1:14" ht="15.75" customHeight="1">
      <c r="A18" s="119"/>
      <c r="B18" s="9" t="s">
        <v>33</v>
      </c>
      <c r="C18" s="20">
        <v>27</v>
      </c>
      <c r="D18" s="73">
        <v>360</v>
      </c>
      <c r="E18" s="21">
        <v>360</v>
      </c>
      <c r="F18" s="73">
        <v>357</v>
      </c>
      <c r="G18" s="32">
        <f t="shared" si="0"/>
        <v>1077</v>
      </c>
      <c r="H18" s="21"/>
      <c r="I18" s="10">
        <v>524</v>
      </c>
      <c r="J18" s="35">
        <v>553</v>
      </c>
      <c r="K18" s="46">
        <v>38</v>
      </c>
      <c r="L18" s="47">
        <v>25</v>
      </c>
      <c r="M18" s="20">
        <f t="shared" si="1"/>
        <v>63</v>
      </c>
      <c r="N18" s="20">
        <v>7</v>
      </c>
    </row>
    <row r="19" spans="1:14" ht="15.75" customHeight="1">
      <c r="A19" s="119"/>
      <c r="B19" s="9" t="s">
        <v>34</v>
      </c>
      <c r="C19" s="20">
        <v>18</v>
      </c>
      <c r="D19" s="73">
        <v>208</v>
      </c>
      <c r="E19" s="21">
        <v>232</v>
      </c>
      <c r="F19" s="73">
        <v>226</v>
      </c>
      <c r="G19" s="32">
        <f>SUM(D19:F19)</f>
        <v>666</v>
      </c>
      <c r="H19" s="21"/>
      <c r="I19" s="10">
        <v>408</v>
      </c>
      <c r="J19" s="35">
        <v>258</v>
      </c>
      <c r="K19" s="46">
        <v>30</v>
      </c>
      <c r="L19" s="47">
        <v>18</v>
      </c>
      <c r="M19" s="20">
        <f t="shared" si="1"/>
        <v>48</v>
      </c>
      <c r="N19" s="20">
        <v>6</v>
      </c>
    </row>
    <row r="20" spans="1:14" ht="15.75" customHeight="1">
      <c r="A20" s="119"/>
      <c r="B20" s="9" t="s">
        <v>69</v>
      </c>
      <c r="C20" s="20">
        <v>15</v>
      </c>
      <c r="D20" s="73">
        <v>203</v>
      </c>
      <c r="E20" s="21">
        <v>181</v>
      </c>
      <c r="F20" s="73">
        <v>186</v>
      </c>
      <c r="G20" s="32">
        <f>SUM(D20:F20)</f>
        <v>570</v>
      </c>
      <c r="H20" s="21"/>
      <c r="I20" s="10">
        <v>204</v>
      </c>
      <c r="J20" s="35">
        <v>366</v>
      </c>
      <c r="K20" s="46">
        <v>29</v>
      </c>
      <c r="L20" s="47">
        <v>18</v>
      </c>
      <c r="M20" s="20">
        <f t="shared" si="1"/>
        <v>47</v>
      </c>
      <c r="N20" s="20">
        <v>7</v>
      </c>
    </row>
    <row r="21" spans="1:14" ht="15.75" customHeight="1">
      <c r="A21" s="119"/>
      <c r="B21" s="9" t="s">
        <v>35</v>
      </c>
      <c r="C21" s="20">
        <v>24</v>
      </c>
      <c r="D21" s="73">
        <v>320</v>
      </c>
      <c r="E21" s="21">
        <v>312</v>
      </c>
      <c r="F21" s="73">
        <v>314</v>
      </c>
      <c r="G21" s="32">
        <f>SUM(D21:F21)</f>
        <v>946</v>
      </c>
      <c r="H21" s="21"/>
      <c r="I21" s="10">
        <v>457</v>
      </c>
      <c r="J21" s="35">
        <v>489</v>
      </c>
      <c r="K21" s="46">
        <v>35</v>
      </c>
      <c r="L21" s="47">
        <v>20</v>
      </c>
      <c r="M21" s="20">
        <f t="shared" si="1"/>
        <v>55</v>
      </c>
      <c r="N21" s="20">
        <v>6</v>
      </c>
    </row>
    <row r="22" spans="1:14" ht="15.75" customHeight="1">
      <c r="A22" s="119"/>
      <c r="B22" s="9" t="s">
        <v>36</v>
      </c>
      <c r="C22" s="20">
        <v>29</v>
      </c>
      <c r="D22" s="73">
        <v>363</v>
      </c>
      <c r="E22" s="21">
        <v>403</v>
      </c>
      <c r="F22" s="73">
        <v>394</v>
      </c>
      <c r="G22" s="32">
        <f t="shared" si="0"/>
        <v>1160</v>
      </c>
      <c r="H22" s="21"/>
      <c r="I22" s="10">
        <v>605</v>
      </c>
      <c r="J22" s="35">
        <v>555</v>
      </c>
      <c r="K22" s="46">
        <v>42</v>
      </c>
      <c r="L22" s="47">
        <v>32</v>
      </c>
      <c r="M22" s="20">
        <f t="shared" si="1"/>
        <v>74</v>
      </c>
      <c r="N22" s="20">
        <v>10</v>
      </c>
    </row>
    <row r="23" spans="1:14" ht="15.75" customHeight="1">
      <c r="A23" s="119"/>
      <c r="B23" s="9" t="s">
        <v>37</v>
      </c>
      <c r="C23" s="20">
        <v>16</v>
      </c>
      <c r="D23" s="73">
        <v>200</v>
      </c>
      <c r="E23" s="21">
        <v>196</v>
      </c>
      <c r="F23" s="73">
        <v>220</v>
      </c>
      <c r="G23" s="32">
        <f t="shared" si="0"/>
        <v>616</v>
      </c>
      <c r="H23" s="21"/>
      <c r="I23" s="10">
        <v>312</v>
      </c>
      <c r="J23" s="35">
        <v>304</v>
      </c>
      <c r="K23" s="46">
        <v>35</v>
      </c>
      <c r="L23" s="47">
        <v>11</v>
      </c>
      <c r="M23" s="20">
        <f t="shared" si="1"/>
        <v>46</v>
      </c>
      <c r="N23" s="20">
        <v>7</v>
      </c>
    </row>
    <row r="24" spans="1:14" ht="15.75" customHeight="1">
      <c r="A24" s="119"/>
      <c r="B24" s="9" t="s">
        <v>38</v>
      </c>
      <c r="C24" s="20">
        <v>24</v>
      </c>
      <c r="D24" s="73">
        <v>316</v>
      </c>
      <c r="E24" s="21">
        <v>313</v>
      </c>
      <c r="F24" s="73">
        <v>310</v>
      </c>
      <c r="G24" s="32">
        <f t="shared" si="0"/>
        <v>939</v>
      </c>
      <c r="H24" s="21"/>
      <c r="I24" s="10">
        <v>348</v>
      </c>
      <c r="J24" s="35">
        <v>591</v>
      </c>
      <c r="K24" s="46">
        <v>34</v>
      </c>
      <c r="L24" s="47">
        <v>20</v>
      </c>
      <c r="M24" s="20">
        <f t="shared" si="1"/>
        <v>54</v>
      </c>
      <c r="N24" s="20">
        <v>6</v>
      </c>
    </row>
    <row r="25" spans="1:14" ht="15.75" customHeight="1">
      <c r="A25" s="119"/>
      <c r="B25" s="9" t="s">
        <v>39</v>
      </c>
      <c r="C25" s="20">
        <v>21</v>
      </c>
      <c r="D25" s="73">
        <v>270</v>
      </c>
      <c r="E25" s="21">
        <v>279</v>
      </c>
      <c r="F25" s="73">
        <v>270</v>
      </c>
      <c r="G25" s="32">
        <f>SUM(D25:F25)</f>
        <v>819</v>
      </c>
      <c r="H25" s="21"/>
      <c r="I25" s="10">
        <v>415</v>
      </c>
      <c r="J25" s="35">
        <v>404</v>
      </c>
      <c r="K25" s="46">
        <v>35</v>
      </c>
      <c r="L25" s="47">
        <v>21</v>
      </c>
      <c r="M25" s="20">
        <f t="shared" si="1"/>
        <v>56</v>
      </c>
      <c r="N25" s="20">
        <v>7</v>
      </c>
    </row>
    <row r="26" spans="1:14" ht="15.75" customHeight="1">
      <c r="A26" s="119"/>
      <c r="B26" s="9" t="s">
        <v>27</v>
      </c>
      <c r="C26" s="20">
        <v>18</v>
      </c>
      <c r="D26" s="73">
        <v>222</v>
      </c>
      <c r="E26" s="21">
        <v>207</v>
      </c>
      <c r="F26" s="73">
        <v>210</v>
      </c>
      <c r="G26" s="32">
        <f>SUM(D26:F26)</f>
        <v>639</v>
      </c>
      <c r="H26" s="21"/>
      <c r="I26" s="10">
        <v>560</v>
      </c>
      <c r="J26" s="35">
        <v>79</v>
      </c>
      <c r="K26" s="46">
        <v>48</v>
      </c>
      <c r="L26" s="47">
        <v>7</v>
      </c>
      <c r="M26" s="20">
        <f t="shared" si="1"/>
        <v>55</v>
      </c>
      <c r="N26" s="20">
        <v>20</v>
      </c>
    </row>
    <row r="27" spans="1:14" ht="15.75" customHeight="1">
      <c r="A27" s="119"/>
      <c r="B27" s="9" t="s">
        <v>40</v>
      </c>
      <c r="C27" s="20">
        <v>3</v>
      </c>
      <c r="D27" s="73">
        <v>38</v>
      </c>
      <c r="E27" s="21">
        <v>32</v>
      </c>
      <c r="F27" s="73">
        <v>39</v>
      </c>
      <c r="G27" s="32">
        <f aca="true" t="shared" si="2" ref="G27:G41">SUM(D27:F27)</f>
        <v>109</v>
      </c>
      <c r="H27" s="21"/>
      <c r="I27" s="10">
        <v>64</v>
      </c>
      <c r="J27" s="35">
        <v>45</v>
      </c>
      <c r="K27" s="46">
        <v>11</v>
      </c>
      <c r="L27" s="47">
        <v>7</v>
      </c>
      <c r="M27" s="20">
        <f t="shared" si="1"/>
        <v>18</v>
      </c>
      <c r="N27" s="20">
        <v>5</v>
      </c>
    </row>
    <row r="28" spans="1:14" ht="15.75" customHeight="1">
      <c r="A28" s="119"/>
      <c r="B28" s="9" t="s">
        <v>41</v>
      </c>
      <c r="C28" s="20">
        <v>24</v>
      </c>
      <c r="D28" s="73">
        <v>321</v>
      </c>
      <c r="E28" s="21">
        <v>316</v>
      </c>
      <c r="F28" s="73">
        <v>318</v>
      </c>
      <c r="G28" s="32">
        <f t="shared" si="2"/>
        <v>955</v>
      </c>
      <c r="H28" s="21"/>
      <c r="I28" s="10">
        <v>513</v>
      </c>
      <c r="J28" s="35">
        <v>442</v>
      </c>
      <c r="K28" s="46">
        <v>34</v>
      </c>
      <c r="L28" s="47">
        <v>21</v>
      </c>
      <c r="M28" s="20">
        <f t="shared" si="1"/>
        <v>55</v>
      </c>
      <c r="N28" s="20">
        <v>6</v>
      </c>
    </row>
    <row r="29" spans="1:14" ht="15.75" customHeight="1">
      <c r="A29" s="119"/>
      <c r="B29" s="9" t="s">
        <v>70</v>
      </c>
      <c r="C29" s="20">
        <v>27</v>
      </c>
      <c r="D29" s="73">
        <v>337</v>
      </c>
      <c r="E29" s="21">
        <v>357</v>
      </c>
      <c r="F29" s="73">
        <v>353</v>
      </c>
      <c r="G29" s="32">
        <f>SUM(D29:F29)</f>
        <v>1047</v>
      </c>
      <c r="H29" s="21"/>
      <c r="I29" s="10">
        <v>543</v>
      </c>
      <c r="J29" s="35">
        <v>504</v>
      </c>
      <c r="K29" s="46">
        <v>39</v>
      </c>
      <c r="L29" s="47">
        <v>29</v>
      </c>
      <c r="M29" s="20">
        <f t="shared" si="1"/>
        <v>68</v>
      </c>
      <c r="N29" s="20">
        <v>6</v>
      </c>
    </row>
    <row r="30" spans="1:14" ht="15.75" customHeight="1">
      <c r="A30" s="119"/>
      <c r="B30" s="9" t="s">
        <v>42</v>
      </c>
      <c r="C30" s="20">
        <v>24</v>
      </c>
      <c r="D30" s="73">
        <v>321</v>
      </c>
      <c r="E30" s="21">
        <v>313</v>
      </c>
      <c r="F30" s="73">
        <v>316</v>
      </c>
      <c r="G30" s="32">
        <f t="shared" si="2"/>
        <v>950</v>
      </c>
      <c r="H30" s="21"/>
      <c r="I30" s="10">
        <v>433</v>
      </c>
      <c r="J30" s="35">
        <v>517</v>
      </c>
      <c r="K30" s="46">
        <v>32</v>
      </c>
      <c r="L30" s="47">
        <v>22</v>
      </c>
      <c r="M30" s="20">
        <f t="shared" si="1"/>
        <v>54</v>
      </c>
      <c r="N30" s="20">
        <v>6</v>
      </c>
    </row>
    <row r="31" spans="1:14" ht="15.75" customHeight="1">
      <c r="A31" s="119"/>
      <c r="B31" s="9" t="s">
        <v>71</v>
      </c>
      <c r="C31" s="20">
        <v>9</v>
      </c>
      <c r="D31" s="73">
        <v>36</v>
      </c>
      <c r="E31" s="21">
        <v>55</v>
      </c>
      <c r="F31" s="73">
        <v>57</v>
      </c>
      <c r="G31" s="32">
        <f t="shared" si="2"/>
        <v>148</v>
      </c>
      <c r="H31" s="21"/>
      <c r="I31" s="32">
        <v>98</v>
      </c>
      <c r="J31" s="20">
        <v>50</v>
      </c>
      <c r="K31" s="46">
        <v>18</v>
      </c>
      <c r="L31" s="47">
        <v>9</v>
      </c>
      <c r="M31" s="20">
        <f t="shared" si="1"/>
        <v>27</v>
      </c>
      <c r="N31" s="20">
        <v>4</v>
      </c>
    </row>
    <row r="32" spans="1:14" ht="15.75" customHeight="1">
      <c r="A32" s="119"/>
      <c r="B32" s="9" t="s">
        <v>43</v>
      </c>
      <c r="C32" s="20">
        <v>15</v>
      </c>
      <c r="D32" s="73">
        <v>164</v>
      </c>
      <c r="E32" s="21">
        <v>170</v>
      </c>
      <c r="F32" s="73">
        <v>163</v>
      </c>
      <c r="G32" s="32">
        <f t="shared" si="2"/>
        <v>497</v>
      </c>
      <c r="H32" s="21"/>
      <c r="I32" s="32">
        <v>253</v>
      </c>
      <c r="J32" s="20">
        <v>244</v>
      </c>
      <c r="K32" s="46">
        <v>29</v>
      </c>
      <c r="L32" s="47">
        <v>11</v>
      </c>
      <c r="M32" s="20">
        <f t="shared" si="1"/>
        <v>40</v>
      </c>
      <c r="N32" s="20">
        <v>7</v>
      </c>
    </row>
    <row r="33" spans="1:14" ht="15.75" customHeight="1">
      <c r="A33" s="119"/>
      <c r="B33" s="9" t="s">
        <v>44</v>
      </c>
      <c r="C33" s="20">
        <v>16</v>
      </c>
      <c r="D33" s="73">
        <v>201</v>
      </c>
      <c r="E33" s="21">
        <v>190</v>
      </c>
      <c r="F33" s="73">
        <v>184</v>
      </c>
      <c r="G33" s="32">
        <f t="shared" si="2"/>
        <v>575</v>
      </c>
      <c r="H33" s="21"/>
      <c r="I33" s="32">
        <v>241</v>
      </c>
      <c r="J33" s="20">
        <v>334</v>
      </c>
      <c r="K33" s="46">
        <v>26</v>
      </c>
      <c r="L33" s="47">
        <v>14</v>
      </c>
      <c r="M33" s="20">
        <f t="shared" si="1"/>
        <v>40</v>
      </c>
      <c r="N33" s="20">
        <v>6</v>
      </c>
    </row>
    <row r="34" spans="1:14" ht="15.75" customHeight="1">
      <c r="A34" s="119"/>
      <c r="B34" s="9" t="s">
        <v>45</v>
      </c>
      <c r="C34" s="20">
        <v>24</v>
      </c>
      <c r="D34" s="73">
        <v>321</v>
      </c>
      <c r="E34" s="21">
        <v>313</v>
      </c>
      <c r="F34" s="73">
        <v>307</v>
      </c>
      <c r="G34" s="32">
        <f t="shared" si="2"/>
        <v>941</v>
      </c>
      <c r="H34" s="21"/>
      <c r="I34" s="32">
        <v>448</v>
      </c>
      <c r="J34" s="20">
        <v>493</v>
      </c>
      <c r="K34" s="46">
        <v>43</v>
      </c>
      <c r="L34" s="47">
        <v>17</v>
      </c>
      <c r="M34" s="20">
        <f t="shared" si="1"/>
        <v>60</v>
      </c>
      <c r="N34" s="20">
        <v>6</v>
      </c>
    </row>
    <row r="35" spans="1:14" ht="15.75" customHeight="1">
      <c r="A35" s="119"/>
      <c r="B35" s="9" t="s">
        <v>72</v>
      </c>
      <c r="C35" s="20">
        <v>21</v>
      </c>
      <c r="D35" s="73">
        <v>268</v>
      </c>
      <c r="E35" s="21">
        <v>257</v>
      </c>
      <c r="F35" s="73">
        <v>245</v>
      </c>
      <c r="G35" s="32">
        <f t="shared" si="2"/>
        <v>770</v>
      </c>
      <c r="H35" s="21"/>
      <c r="I35" s="10">
        <v>233</v>
      </c>
      <c r="J35" s="35">
        <v>537</v>
      </c>
      <c r="K35" s="46">
        <v>32</v>
      </c>
      <c r="L35" s="47">
        <v>34</v>
      </c>
      <c r="M35" s="20">
        <f t="shared" si="1"/>
        <v>66</v>
      </c>
      <c r="N35" s="20">
        <v>18</v>
      </c>
    </row>
    <row r="36" spans="1:14" ht="15.75" customHeight="1">
      <c r="A36" s="119"/>
      <c r="B36" s="9" t="s">
        <v>46</v>
      </c>
      <c r="C36" s="20">
        <v>18</v>
      </c>
      <c r="D36" s="73">
        <v>242</v>
      </c>
      <c r="E36" s="21">
        <v>233</v>
      </c>
      <c r="F36" s="73">
        <v>235</v>
      </c>
      <c r="G36" s="32">
        <f>SUM(D36:F36)</f>
        <v>710</v>
      </c>
      <c r="H36" s="21"/>
      <c r="I36" s="10">
        <v>255</v>
      </c>
      <c r="J36" s="35">
        <v>455</v>
      </c>
      <c r="K36" s="46">
        <v>27</v>
      </c>
      <c r="L36" s="47">
        <v>21</v>
      </c>
      <c r="M36" s="20">
        <f t="shared" si="1"/>
        <v>48</v>
      </c>
      <c r="N36" s="20">
        <v>7</v>
      </c>
    </row>
    <row r="37" spans="1:14" ht="15.75" customHeight="1">
      <c r="A37" s="119"/>
      <c r="B37" s="9" t="s">
        <v>47</v>
      </c>
      <c r="C37" s="20">
        <v>18</v>
      </c>
      <c r="D37" s="73">
        <v>215</v>
      </c>
      <c r="E37" s="21">
        <v>211</v>
      </c>
      <c r="F37" s="73">
        <v>207</v>
      </c>
      <c r="G37" s="32">
        <f t="shared" si="2"/>
        <v>633</v>
      </c>
      <c r="H37" s="21"/>
      <c r="I37" s="10">
        <v>611</v>
      </c>
      <c r="J37" s="35">
        <v>22</v>
      </c>
      <c r="K37" s="46">
        <v>47</v>
      </c>
      <c r="L37" s="47">
        <v>5</v>
      </c>
      <c r="M37" s="20">
        <f t="shared" si="1"/>
        <v>52</v>
      </c>
      <c r="N37" s="20">
        <v>13</v>
      </c>
    </row>
    <row r="38" spans="1:14" ht="15.75" customHeight="1">
      <c r="A38" s="119"/>
      <c r="B38" s="9" t="s">
        <v>48</v>
      </c>
      <c r="C38" s="20">
        <v>16</v>
      </c>
      <c r="D38" s="73">
        <v>182</v>
      </c>
      <c r="E38" s="21">
        <v>161</v>
      </c>
      <c r="F38" s="73">
        <v>171</v>
      </c>
      <c r="G38" s="32">
        <f t="shared" si="2"/>
        <v>514</v>
      </c>
      <c r="H38" s="21"/>
      <c r="I38" s="10">
        <v>388</v>
      </c>
      <c r="J38" s="35">
        <v>126</v>
      </c>
      <c r="K38" s="46">
        <v>35</v>
      </c>
      <c r="L38" s="47">
        <v>12</v>
      </c>
      <c r="M38" s="20">
        <f t="shared" si="1"/>
        <v>47</v>
      </c>
      <c r="N38" s="20">
        <v>6</v>
      </c>
    </row>
    <row r="39" spans="1:14" ht="15.75" customHeight="1">
      <c r="A39" s="119"/>
      <c r="B39" s="9" t="s">
        <v>49</v>
      </c>
      <c r="C39" s="20">
        <v>12</v>
      </c>
      <c r="D39" s="73">
        <v>127</v>
      </c>
      <c r="E39" s="21">
        <v>125</v>
      </c>
      <c r="F39" s="73">
        <v>142</v>
      </c>
      <c r="G39" s="32">
        <f t="shared" si="2"/>
        <v>394</v>
      </c>
      <c r="H39" s="21"/>
      <c r="I39" s="10">
        <v>171</v>
      </c>
      <c r="J39" s="35">
        <v>223</v>
      </c>
      <c r="K39" s="46">
        <v>27</v>
      </c>
      <c r="L39" s="47">
        <v>6</v>
      </c>
      <c r="M39" s="20">
        <f t="shared" si="1"/>
        <v>33</v>
      </c>
      <c r="N39" s="20">
        <v>6</v>
      </c>
    </row>
    <row r="40" spans="1:14" ht="15.75" customHeight="1">
      <c r="A40" s="119"/>
      <c r="B40" s="9" t="s">
        <v>50</v>
      </c>
      <c r="C40" s="20">
        <v>7</v>
      </c>
      <c r="D40" s="73">
        <v>21</v>
      </c>
      <c r="E40" s="21">
        <v>17</v>
      </c>
      <c r="F40" s="73">
        <v>28</v>
      </c>
      <c r="G40" s="32">
        <f t="shared" si="2"/>
        <v>66</v>
      </c>
      <c r="H40" s="21"/>
      <c r="I40" s="10">
        <v>58</v>
      </c>
      <c r="J40" s="35">
        <v>8</v>
      </c>
      <c r="K40" s="46">
        <v>26</v>
      </c>
      <c r="L40" s="47">
        <v>11</v>
      </c>
      <c r="M40" s="20">
        <f t="shared" si="1"/>
        <v>37</v>
      </c>
      <c r="N40" s="20">
        <v>11</v>
      </c>
    </row>
    <row r="41" spans="1:14" ht="15.75" customHeight="1" thickBot="1">
      <c r="A41" s="120"/>
      <c r="B41" s="24" t="s">
        <v>73</v>
      </c>
      <c r="C41" s="20">
        <v>6</v>
      </c>
      <c r="D41" s="36">
        <v>35</v>
      </c>
      <c r="E41" s="37">
        <v>26</v>
      </c>
      <c r="F41" s="36">
        <v>24</v>
      </c>
      <c r="G41" s="38">
        <f t="shared" si="2"/>
        <v>85</v>
      </c>
      <c r="H41" s="37"/>
      <c r="I41" s="10">
        <v>60</v>
      </c>
      <c r="J41" s="35">
        <v>25</v>
      </c>
      <c r="K41" s="48">
        <v>18</v>
      </c>
      <c r="L41" s="49">
        <v>3</v>
      </c>
      <c r="M41" s="50">
        <f t="shared" si="1"/>
        <v>21</v>
      </c>
      <c r="N41" s="50">
        <v>10</v>
      </c>
    </row>
    <row r="42" spans="1:14" ht="15.75" customHeight="1" thickBot="1">
      <c r="A42" s="79" t="s">
        <v>8</v>
      </c>
      <c r="B42" s="25"/>
      <c r="C42" s="29">
        <f>SUM(C10:C41)</f>
        <v>607</v>
      </c>
      <c r="D42" s="27">
        <f aca="true" t="shared" si="3" ref="D42:L42">SUM(D10:D41)</f>
        <v>7533</v>
      </c>
      <c r="E42" s="23">
        <f t="shared" si="3"/>
        <v>7488</v>
      </c>
      <c r="F42" s="27">
        <f t="shared" si="3"/>
        <v>7511</v>
      </c>
      <c r="G42" s="28">
        <f t="shared" si="3"/>
        <v>22532</v>
      </c>
      <c r="H42" s="23">
        <f>SUM(H10:H41)</f>
        <v>0</v>
      </c>
      <c r="I42" s="23">
        <f t="shared" si="3"/>
        <v>11464</v>
      </c>
      <c r="J42" s="29">
        <f>SUM(J10:J41)</f>
        <v>11068</v>
      </c>
      <c r="K42" s="22">
        <f t="shared" si="3"/>
        <v>1048</v>
      </c>
      <c r="L42" s="30">
        <f t="shared" si="3"/>
        <v>563</v>
      </c>
      <c r="M42" s="29">
        <f>SUM(M10:M41)</f>
        <v>1611</v>
      </c>
      <c r="N42" s="29">
        <f>SUM(N10:N41)</f>
        <v>257</v>
      </c>
    </row>
    <row r="43" spans="1:14" ht="15.75" customHeight="1">
      <c r="A43" s="118" t="s">
        <v>64</v>
      </c>
      <c r="B43" s="9" t="s">
        <v>68</v>
      </c>
      <c r="C43" s="57">
        <v>27</v>
      </c>
      <c r="D43" s="58">
        <v>357</v>
      </c>
      <c r="E43" s="58">
        <v>358</v>
      </c>
      <c r="F43" s="58">
        <v>358</v>
      </c>
      <c r="G43" s="59">
        <f>SUM(D43:F43)</f>
        <v>1073</v>
      </c>
      <c r="H43" s="58"/>
      <c r="I43" s="58">
        <v>489</v>
      </c>
      <c r="J43" s="58">
        <v>584</v>
      </c>
      <c r="K43" s="60">
        <v>62</v>
      </c>
      <c r="L43" s="61">
        <v>37</v>
      </c>
      <c r="M43" s="57">
        <f>SUM(K43:L43)</f>
        <v>99</v>
      </c>
      <c r="N43" s="62">
        <v>12</v>
      </c>
    </row>
    <row r="44" spans="1:14" ht="15.75" customHeight="1" thickBot="1">
      <c r="A44" s="120"/>
      <c r="B44" s="24" t="s">
        <v>9</v>
      </c>
      <c r="C44" s="39">
        <v>15</v>
      </c>
      <c r="D44" s="40">
        <v>200</v>
      </c>
      <c r="E44" s="40">
        <v>197</v>
      </c>
      <c r="F44" s="40">
        <v>199</v>
      </c>
      <c r="G44" s="31">
        <f>SUM(D44:F44)</f>
        <v>596</v>
      </c>
      <c r="H44" s="40"/>
      <c r="I44" s="40">
        <v>306</v>
      </c>
      <c r="J44" s="40">
        <v>290</v>
      </c>
      <c r="K44" s="41">
        <v>29</v>
      </c>
      <c r="L44" s="52">
        <v>11</v>
      </c>
      <c r="M44" s="39">
        <f>SUM(K44:L44)</f>
        <v>40</v>
      </c>
      <c r="N44" s="42">
        <v>9</v>
      </c>
    </row>
    <row r="45" spans="1:14" ht="15.75" customHeight="1" thickBot="1">
      <c r="A45" s="79" t="s">
        <v>10</v>
      </c>
      <c r="B45" s="25"/>
      <c r="C45" s="26">
        <f>SUM(C43:C44)</f>
        <v>42</v>
      </c>
      <c r="D45" s="27">
        <f aca="true" t="shared" si="4" ref="D45:M45">SUM(D43:D44)</f>
        <v>557</v>
      </c>
      <c r="E45" s="23">
        <f t="shared" si="4"/>
        <v>555</v>
      </c>
      <c r="F45" s="27">
        <f t="shared" si="4"/>
        <v>557</v>
      </c>
      <c r="G45" s="28">
        <f t="shared" si="4"/>
        <v>1669</v>
      </c>
      <c r="H45" s="23">
        <f>SUM(H43:H44)</f>
        <v>0</v>
      </c>
      <c r="I45" s="23">
        <f>SUM(I43:I44)</f>
        <v>795</v>
      </c>
      <c r="J45" s="29">
        <f>SUM(J43:J44)</f>
        <v>874</v>
      </c>
      <c r="K45" s="22">
        <f t="shared" si="4"/>
        <v>91</v>
      </c>
      <c r="L45" s="30">
        <f t="shared" si="4"/>
        <v>48</v>
      </c>
      <c r="M45" s="29">
        <f t="shared" si="4"/>
        <v>139</v>
      </c>
      <c r="N45" s="29">
        <f>SUM(N43:N44)</f>
        <v>21</v>
      </c>
    </row>
    <row r="46" spans="1:14" ht="15.75" customHeight="1" thickBot="1">
      <c r="A46" s="79" t="s">
        <v>11</v>
      </c>
      <c r="B46" s="25"/>
      <c r="C46" s="26">
        <f aca="true" t="shared" si="5" ref="C46:H46">C42+C45</f>
        <v>649</v>
      </c>
      <c r="D46" s="27">
        <f t="shared" si="5"/>
        <v>8090</v>
      </c>
      <c r="E46" s="23">
        <f t="shared" si="5"/>
        <v>8043</v>
      </c>
      <c r="F46" s="27">
        <f t="shared" si="5"/>
        <v>8068</v>
      </c>
      <c r="G46" s="28">
        <f t="shared" si="5"/>
        <v>24201</v>
      </c>
      <c r="H46" s="23">
        <f t="shared" si="5"/>
        <v>0</v>
      </c>
      <c r="I46" s="23">
        <f>SUM(I42,I45)</f>
        <v>12259</v>
      </c>
      <c r="J46" s="29">
        <f>SUM(J42,J45)</f>
        <v>11942</v>
      </c>
      <c r="K46" s="22">
        <f>K42+K45</f>
        <v>1139</v>
      </c>
      <c r="L46" s="30">
        <f>L42+L45</f>
        <v>611</v>
      </c>
      <c r="M46" s="29">
        <f>M42+M45</f>
        <v>1750</v>
      </c>
      <c r="N46" s="29">
        <f>N42+N45</f>
        <v>278</v>
      </c>
    </row>
    <row r="47" spans="1:14" ht="15.75" customHeight="1">
      <c r="A47" s="117" t="s">
        <v>65</v>
      </c>
      <c r="B47" s="80" t="s">
        <v>25</v>
      </c>
      <c r="C47" s="63">
        <v>26</v>
      </c>
      <c r="D47" s="64">
        <v>246</v>
      </c>
      <c r="E47" s="64">
        <v>226</v>
      </c>
      <c r="F47" s="64">
        <v>294</v>
      </c>
      <c r="G47" s="65">
        <f>SUM(D47:F47)</f>
        <v>766</v>
      </c>
      <c r="H47" s="65"/>
      <c r="I47" s="64">
        <v>424</v>
      </c>
      <c r="J47" s="64">
        <v>342</v>
      </c>
      <c r="K47" s="66">
        <v>40</v>
      </c>
      <c r="L47" s="67">
        <v>16</v>
      </c>
      <c r="M47" s="63">
        <f>SUM(K47:L47)</f>
        <v>56</v>
      </c>
      <c r="N47" s="81">
        <v>13</v>
      </c>
    </row>
    <row r="48" spans="1:14" ht="15.75" customHeight="1">
      <c r="A48" s="117"/>
      <c r="B48" s="75" t="s">
        <v>12</v>
      </c>
      <c r="C48" s="11">
        <v>9</v>
      </c>
      <c r="D48" s="12">
        <v>71</v>
      </c>
      <c r="E48" s="12">
        <v>71</v>
      </c>
      <c r="F48" s="12">
        <v>95</v>
      </c>
      <c r="G48" s="10">
        <f>SUM(D48:F48)</f>
        <v>237</v>
      </c>
      <c r="H48" s="10"/>
      <c r="I48" s="12"/>
      <c r="J48" s="12">
        <v>237</v>
      </c>
      <c r="K48" s="13">
        <v>11</v>
      </c>
      <c r="L48" s="53">
        <v>8</v>
      </c>
      <c r="M48" s="11">
        <f>SUM(K48:L48)</f>
        <v>19</v>
      </c>
      <c r="N48" s="14">
        <v>9</v>
      </c>
    </row>
    <row r="49" spans="1:14" ht="15.75" customHeight="1">
      <c r="A49" s="117"/>
      <c r="B49" s="75" t="s">
        <v>13</v>
      </c>
      <c r="C49" s="16">
        <v>27</v>
      </c>
      <c r="D49" s="17">
        <v>347</v>
      </c>
      <c r="E49" s="17">
        <v>324</v>
      </c>
      <c r="F49" s="17">
        <v>343</v>
      </c>
      <c r="G49" s="15">
        <f>SUM(D49:F49)</f>
        <v>1014</v>
      </c>
      <c r="H49" s="15"/>
      <c r="I49" s="17">
        <v>338</v>
      </c>
      <c r="J49" s="17">
        <v>676</v>
      </c>
      <c r="K49" s="18">
        <v>39</v>
      </c>
      <c r="L49" s="54">
        <v>19</v>
      </c>
      <c r="M49" s="16">
        <f>SUM(K49:L49)</f>
        <v>58</v>
      </c>
      <c r="N49" s="19">
        <v>5</v>
      </c>
    </row>
    <row r="50" spans="1:14" ht="15.75" customHeight="1">
      <c r="A50" s="117"/>
      <c r="B50" s="76" t="s">
        <v>14</v>
      </c>
      <c r="C50" s="16">
        <v>11</v>
      </c>
      <c r="D50" s="17">
        <v>73</v>
      </c>
      <c r="E50" s="17">
        <v>92</v>
      </c>
      <c r="F50" s="17">
        <v>118</v>
      </c>
      <c r="G50" s="15">
        <f aca="true" t="shared" si="6" ref="G50:G61">SUM(D50:F50)</f>
        <v>283</v>
      </c>
      <c r="H50" s="15">
        <v>0</v>
      </c>
      <c r="I50" s="17">
        <v>205</v>
      </c>
      <c r="J50" s="17">
        <v>78</v>
      </c>
      <c r="K50" s="18">
        <v>28</v>
      </c>
      <c r="L50" s="54">
        <v>7</v>
      </c>
      <c r="M50" s="16">
        <f aca="true" t="shared" si="7" ref="M50:M61">SUM(K50:L50)</f>
        <v>35</v>
      </c>
      <c r="N50" s="19">
        <v>10</v>
      </c>
    </row>
    <row r="51" spans="1:14" ht="15.75" customHeight="1">
      <c r="A51" s="117"/>
      <c r="B51" s="75" t="s">
        <v>15</v>
      </c>
      <c r="C51" s="68">
        <v>13</v>
      </c>
      <c r="D51" s="12">
        <v>150</v>
      </c>
      <c r="E51" s="12">
        <v>80</v>
      </c>
      <c r="F51" s="12">
        <v>108</v>
      </c>
      <c r="G51" s="69">
        <f t="shared" si="6"/>
        <v>338</v>
      </c>
      <c r="H51" s="21"/>
      <c r="I51" s="12">
        <v>219</v>
      </c>
      <c r="J51" s="12">
        <v>119</v>
      </c>
      <c r="K51" s="13">
        <v>25</v>
      </c>
      <c r="L51" s="53">
        <v>6</v>
      </c>
      <c r="M51" s="11">
        <f t="shared" si="7"/>
        <v>31</v>
      </c>
      <c r="N51" s="14">
        <v>7</v>
      </c>
    </row>
    <row r="52" spans="1:14" ht="15.75" customHeight="1">
      <c r="A52" s="117"/>
      <c r="B52" s="75" t="s">
        <v>67</v>
      </c>
      <c r="C52" s="16">
        <v>16</v>
      </c>
      <c r="D52" s="17">
        <v>155</v>
      </c>
      <c r="E52" s="17">
        <v>161</v>
      </c>
      <c r="F52" s="17">
        <v>190</v>
      </c>
      <c r="G52" s="15">
        <f t="shared" si="6"/>
        <v>506</v>
      </c>
      <c r="H52" s="15"/>
      <c r="I52" s="17">
        <v>283</v>
      </c>
      <c r="J52" s="17">
        <v>223</v>
      </c>
      <c r="K52" s="18">
        <v>35</v>
      </c>
      <c r="L52" s="54">
        <v>9</v>
      </c>
      <c r="M52" s="16">
        <f t="shared" si="7"/>
        <v>44</v>
      </c>
      <c r="N52" s="19">
        <v>16</v>
      </c>
    </row>
    <row r="53" spans="1:14" ht="15.75" customHeight="1">
      <c r="A53" s="117"/>
      <c r="B53" s="75" t="s">
        <v>23</v>
      </c>
      <c r="C53" s="16">
        <v>18</v>
      </c>
      <c r="D53" s="17">
        <v>184</v>
      </c>
      <c r="E53" s="17">
        <v>192</v>
      </c>
      <c r="F53" s="17">
        <v>209</v>
      </c>
      <c r="G53" s="15">
        <f>SUM(D53:F53)</f>
        <v>585</v>
      </c>
      <c r="H53" s="15"/>
      <c r="I53" s="17">
        <v>273</v>
      </c>
      <c r="J53" s="17">
        <v>312</v>
      </c>
      <c r="K53" s="18">
        <v>48</v>
      </c>
      <c r="L53" s="54">
        <v>9</v>
      </c>
      <c r="M53" s="16">
        <f>SUM(K53:L53)</f>
        <v>57</v>
      </c>
      <c r="N53" s="19">
        <v>63</v>
      </c>
    </row>
    <row r="54" spans="1:14" ht="15.75" customHeight="1">
      <c r="A54" s="117"/>
      <c r="B54" s="75" t="s">
        <v>16</v>
      </c>
      <c r="C54" s="11">
        <v>16</v>
      </c>
      <c r="D54" s="12">
        <v>207</v>
      </c>
      <c r="E54" s="12">
        <v>225</v>
      </c>
      <c r="F54" s="12">
        <v>204</v>
      </c>
      <c r="G54" s="10">
        <f>SUM(D54:F54)</f>
        <v>636</v>
      </c>
      <c r="H54" s="10"/>
      <c r="I54" s="12">
        <v>636</v>
      </c>
      <c r="J54" s="12">
        <v>0</v>
      </c>
      <c r="K54" s="13">
        <v>32</v>
      </c>
      <c r="L54" s="53">
        <v>6</v>
      </c>
      <c r="M54" s="11">
        <f>SUM(K54:L54)</f>
        <v>38</v>
      </c>
      <c r="N54" s="14">
        <v>8</v>
      </c>
    </row>
    <row r="55" spans="1:14" ht="15.75" customHeight="1">
      <c r="A55" s="117"/>
      <c r="B55" s="75" t="s">
        <v>29</v>
      </c>
      <c r="C55" s="11">
        <v>24</v>
      </c>
      <c r="D55" s="12">
        <v>292</v>
      </c>
      <c r="E55" s="12">
        <v>279</v>
      </c>
      <c r="F55" s="12">
        <v>295</v>
      </c>
      <c r="G55" s="10">
        <f>SUM(D55:F55)</f>
        <v>866</v>
      </c>
      <c r="H55" s="10">
        <v>0</v>
      </c>
      <c r="I55" s="12">
        <v>558</v>
      </c>
      <c r="J55" s="12">
        <v>308</v>
      </c>
      <c r="K55" s="13">
        <v>37</v>
      </c>
      <c r="L55" s="53">
        <v>17</v>
      </c>
      <c r="M55" s="11">
        <f>SUM(K55:L55)</f>
        <v>54</v>
      </c>
      <c r="N55" s="14">
        <v>13</v>
      </c>
    </row>
    <row r="56" spans="1:14" ht="15.75" customHeight="1">
      <c r="A56" s="117"/>
      <c r="B56" s="75" t="s">
        <v>28</v>
      </c>
      <c r="C56" s="11">
        <v>18</v>
      </c>
      <c r="D56" s="21">
        <v>168</v>
      </c>
      <c r="E56" s="21">
        <v>183</v>
      </c>
      <c r="F56" s="21">
        <v>180</v>
      </c>
      <c r="G56" s="32">
        <f t="shared" si="6"/>
        <v>531</v>
      </c>
      <c r="H56" s="32">
        <v>138</v>
      </c>
      <c r="I56" s="70"/>
      <c r="J56" s="21">
        <v>669</v>
      </c>
      <c r="K56" s="71">
        <v>18</v>
      </c>
      <c r="L56" s="47">
        <v>29</v>
      </c>
      <c r="M56" s="68">
        <f t="shared" si="7"/>
        <v>47</v>
      </c>
      <c r="N56" s="72">
        <v>15</v>
      </c>
    </row>
    <row r="57" spans="1:14" ht="15.75" customHeight="1">
      <c r="A57" s="117"/>
      <c r="B57" s="75" t="s">
        <v>17</v>
      </c>
      <c r="C57" s="11">
        <v>16</v>
      </c>
      <c r="D57" s="12">
        <v>181</v>
      </c>
      <c r="E57" s="12">
        <v>160</v>
      </c>
      <c r="F57" s="12">
        <v>187</v>
      </c>
      <c r="G57" s="10">
        <f>SUM(D57:F57)</f>
        <v>528</v>
      </c>
      <c r="H57" s="10"/>
      <c r="I57" s="12">
        <v>357</v>
      </c>
      <c r="J57" s="12">
        <v>171</v>
      </c>
      <c r="K57" s="13">
        <v>30</v>
      </c>
      <c r="L57" s="53">
        <v>6</v>
      </c>
      <c r="M57" s="11">
        <f>SUM(K57:L57)</f>
        <v>36</v>
      </c>
      <c r="N57" s="14">
        <v>5</v>
      </c>
    </row>
    <row r="58" spans="1:14" ht="15.75" customHeight="1">
      <c r="A58" s="117"/>
      <c r="B58" s="75" t="s">
        <v>18</v>
      </c>
      <c r="C58" s="16">
        <v>14</v>
      </c>
      <c r="D58" s="17">
        <v>144</v>
      </c>
      <c r="E58" s="17">
        <v>173</v>
      </c>
      <c r="F58" s="17">
        <v>159</v>
      </c>
      <c r="G58" s="15">
        <f>SUM(D58:F58)</f>
        <v>476</v>
      </c>
      <c r="H58" s="15"/>
      <c r="I58" s="17"/>
      <c r="J58" s="17">
        <v>476</v>
      </c>
      <c r="K58" s="18">
        <v>16</v>
      </c>
      <c r="L58" s="54">
        <v>16</v>
      </c>
      <c r="M58" s="16">
        <f>SUM(K58:L58)</f>
        <v>32</v>
      </c>
      <c r="N58" s="19">
        <v>6</v>
      </c>
    </row>
    <row r="59" spans="1:14" ht="15.75" customHeight="1">
      <c r="A59" s="117"/>
      <c r="B59" s="75" t="s">
        <v>19</v>
      </c>
      <c r="C59" s="11">
        <v>26</v>
      </c>
      <c r="D59" s="12">
        <v>384</v>
      </c>
      <c r="E59" s="12">
        <v>363</v>
      </c>
      <c r="F59" s="12">
        <v>374</v>
      </c>
      <c r="G59" s="10">
        <f>SUM(D59:F59)</f>
        <v>1121</v>
      </c>
      <c r="H59" s="10"/>
      <c r="I59" s="12">
        <v>840</v>
      </c>
      <c r="J59" s="12">
        <v>281</v>
      </c>
      <c r="K59" s="13">
        <v>50</v>
      </c>
      <c r="L59" s="53">
        <v>7</v>
      </c>
      <c r="M59" s="11">
        <f>SUM(K59:L59)</f>
        <v>57</v>
      </c>
      <c r="N59" s="14">
        <v>6</v>
      </c>
    </row>
    <row r="60" spans="1:14" ht="15.75" customHeight="1">
      <c r="A60" s="117"/>
      <c r="B60" s="75" t="s">
        <v>20</v>
      </c>
      <c r="C60" s="16">
        <v>33</v>
      </c>
      <c r="D60" s="17">
        <v>403</v>
      </c>
      <c r="E60" s="17">
        <v>420</v>
      </c>
      <c r="F60" s="17">
        <v>411</v>
      </c>
      <c r="G60" s="15">
        <f t="shared" si="6"/>
        <v>1234</v>
      </c>
      <c r="H60" s="15"/>
      <c r="I60" s="17">
        <v>684</v>
      </c>
      <c r="J60" s="17">
        <v>550</v>
      </c>
      <c r="K60" s="18">
        <v>53</v>
      </c>
      <c r="L60" s="54">
        <v>26</v>
      </c>
      <c r="M60" s="16">
        <f t="shared" si="7"/>
        <v>79</v>
      </c>
      <c r="N60" s="19">
        <v>29</v>
      </c>
    </row>
    <row r="61" spans="1:14" ht="15.75" customHeight="1">
      <c r="A61" s="117"/>
      <c r="B61" s="77" t="s">
        <v>24</v>
      </c>
      <c r="C61" s="16">
        <v>13</v>
      </c>
      <c r="D61" s="17">
        <v>104</v>
      </c>
      <c r="E61" s="17">
        <v>105</v>
      </c>
      <c r="F61" s="17">
        <v>143</v>
      </c>
      <c r="G61" s="15">
        <f t="shared" si="6"/>
        <v>352</v>
      </c>
      <c r="H61" s="15"/>
      <c r="I61" s="17">
        <v>176</v>
      </c>
      <c r="J61" s="17">
        <v>176</v>
      </c>
      <c r="K61" s="18">
        <v>24</v>
      </c>
      <c r="L61" s="54">
        <v>6</v>
      </c>
      <c r="M61" s="16">
        <f t="shared" si="7"/>
        <v>30</v>
      </c>
      <c r="N61" s="19">
        <v>5</v>
      </c>
    </row>
    <row r="62" spans="1:14" ht="15.75" customHeight="1" thickBot="1">
      <c r="A62" s="117"/>
      <c r="B62" s="78" t="s">
        <v>51</v>
      </c>
      <c r="C62" s="39">
        <v>12</v>
      </c>
      <c r="D62" s="40">
        <v>130</v>
      </c>
      <c r="E62" s="40">
        <v>109</v>
      </c>
      <c r="F62" s="40">
        <v>133</v>
      </c>
      <c r="G62" s="31">
        <f>SUM(D62:F62)</f>
        <v>372</v>
      </c>
      <c r="H62" s="31">
        <v>0</v>
      </c>
      <c r="I62" s="40">
        <v>195</v>
      </c>
      <c r="J62" s="40">
        <v>177</v>
      </c>
      <c r="K62" s="41">
        <v>18</v>
      </c>
      <c r="L62" s="52">
        <v>9</v>
      </c>
      <c r="M62" s="39">
        <f>SUM(K62:L62)</f>
        <v>27</v>
      </c>
      <c r="N62" s="42">
        <v>3</v>
      </c>
    </row>
    <row r="63" spans="1:14" ht="15.75" customHeight="1" thickBot="1">
      <c r="A63" s="82" t="s">
        <v>21</v>
      </c>
      <c r="B63" s="83"/>
      <c r="C63" s="56">
        <f>SUM(C47:C62)</f>
        <v>292</v>
      </c>
      <c r="D63" s="74">
        <f aca="true" t="shared" si="8" ref="D63:N63">SUM(D47:D62)</f>
        <v>3239</v>
      </c>
      <c r="E63" s="10">
        <f t="shared" si="8"/>
        <v>3163</v>
      </c>
      <c r="F63" s="74">
        <f t="shared" si="8"/>
        <v>3443</v>
      </c>
      <c r="G63" s="23">
        <f>SUM(G47:G62)</f>
        <v>9845</v>
      </c>
      <c r="H63" s="10">
        <f t="shared" si="8"/>
        <v>138</v>
      </c>
      <c r="I63" s="23">
        <f t="shared" si="8"/>
        <v>5188</v>
      </c>
      <c r="J63" s="29">
        <f t="shared" si="8"/>
        <v>4795</v>
      </c>
      <c r="K63" s="22">
        <f t="shared" si="8"/>
        <v>504</v>
      </c>
      <c r="L63" s="30">
        <f t="shared" si="8"/>
        <v>196</v>
      </c>
      <c r="M63" s="29">
        <f>SUM(M47:M62)</f>
        <v>700</v>
      </c>
      <c r="N63" s="29">
        <f t="shared" si="8"/>
        <v>213</v>
      </c>
    </row>
    <row r="64" spans="1:14" ht="15.75" customHeight="1" thickBot="1">
      <c r="A64" s="82" t="s">
        <v>22</v>
      </c>
      <c r="B64" s="83"/>
      <c r="C64" s="56">
        <f>C46+C63</f>
        <v>941</v>
      </c>
      <c r="D64" s="27">
        <f aca="true" t="shared" si="9" ref="D64:N64">D46+D63</f>
        <v>11329</v>
      </c>
      <c r="E64" s="23">
        <f t="shared" si="9"/>
        <v>11206</v>
      </c>
      <c r="F64" s="27">
        <f t="shared" si="9"/>
        <v>11511</v>
      </c>
      <c r="G64" s="28">
        <f>G46+G63</f>
        <v>34046</v>
      </c>
      <c r="H64" s="23">
        <f t="shared" si="9"/>
        <v>138</v>
      </c>
      <c r="I64" s="31">
        <f t="shared" si="9"/>
        <v>17447</v>
      </c>
      <c r="J64" s="84">
        <f t="shared" si="9"/>
        <v>16737</v>
      </c>
      <c r="K64" s="22">
        <f t="shared" si="9"/>
        <v>1643</v>
      </c>
      <c r="L64" s="30">
        <f t="shared" si="9"/>
        <v>807</v>
      </c>
      <c r="M64" s="29">
        <f t="shared" si="9"/>
        <v>2450</v>
      </c>
      <c r="N64" s="29">
        <f t="shared" si="9"/>
        <v>491</v>
      </c>
    </row>
  </sheetData>
  <sheetProtection/>
  <mergeCells count="18">
    <mergeCell ref="A47:A62"/>
    <mergeCell ref="A10:A41"/>
    <mergeCell ref="H5:H9"/>
    <mergeCell ref="B3:B9"/>
    <mergeCell ref="A43:A44"/>
    <mergeCell ref="I6:I9"/>
    <mergeCell ref="E5:E9"/>
    <mergeCell ref="D3:J4"/>
    <mergeCell ref="J6:J9"/>
    <mergeCell ref="D5:D9"/>
    <mergeCell ref="A3:A9"/>
    <mergeCell ref="C3:C9"/>
    <mergeCell ref="N3:N8"/>
    <mergeCell ref="K5:M8"/>
    <mergeCell ref="F5:F9"/>
    <mergeCell ref="I5:J5"/>
    <mergeCell ref="K3:M4"/>
    <mergeCell ref="G5:G9"/>
  </mergeCells>
  <printOptions horizontalCentered="1" verticalCentered="1"/>
  <pageMargins left="0.5905511811023623" right="0.3937007874015748" top="0.5905511811023623" bottom="0.5905511811023623" header="0.4724409448818898" footer="0.2755905511811024"/>
  <pageSetup horizontalDpi="600" verticalDpi="600" orientation="portrait" paperSize="9" scale="80" r:id="rId1"/>
  <headerFooter alignWithMargins="0">
    <oddFooter>&amp;C&amp;P ページ</oddFooter>
  </headerFooter>
  <ignoredErrors>
    <ignoredError sqref="G10:G32 G34:G41" formulaRange="1"/>
    <ignoredError sqref="G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2019-12-26T11:17:14Z</cp:lastPrinted>
  <dcterms:created xsi:type="dcterms:W3CDTF">2001-05-27T13:33:54Z</dcterms:created>
  <dcterms:modified xsi:type="dcterms:W3CDTF">2020-01-07T04:54:31Z</dcterms:modified>
  <cp:category/>
  <cp:version/>
  <cp:contentType/>
  <cp:contentStatus/>
</cp:coreProperties>
</file>